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ülfem\Desktop\ONUR KIRAÇ\!!!  A K A D E M İ K   İ L A N L A R  !!!\! ! !ÖĞRETİM GÖREVLİSİ ALIMI ! ! !\ARALIK 2019 - 2020\"/>
    </mc:Choice>
  </mc:AlternateContent>
  <bookViews>
    <workbookView xWindow="480" yWindow="75" windowWidth="9600" windowHeight="6210"/>
  </bookViews>
  <sheets>
    <sheet name="İLAHİYAT FAK. KIRAAT ABD" sheetId="19" r:id="rId1"/>
    <sheet name="POSOF MYO EVDE HASTA BAKIMI" sheetId="27" r:id="rId2"/>
    <sheet name="POSOF MYO (İNGİLİZCE)" sheetId="28" r:id="rId3"/>
    <sheet name="REKTÖRLÜK (İNGİLİZCE)" sheetId="29" r:id="rId4"/>
  </sheets>
  <definedNames>
    <definedName name="_xlnm._FilterDatabase" localSheetId="0" hidden="1">'İLAHİYAT FAK. KIRAAT ABD'!$K$8:$K$15</definedName>
    <definedName name="_xlnm._FilterDatabase" localSheetId="2" hidden="1">'POSOF MYO (İNGİLİZCE)'!#REF!</definedName>
    <definedName name="_xlnm._FilterDatabase" localSheetId="1" hidden="1">'POSOF MYO EVDE HASTA BAKIMI'!$I$8:$I$12</definedName>
    <definedName name="_xlnm._FilterDatabase" localSheetId="3" hidden="1">'REKTÖRLÜK (İNGİLİZCE)'!#REF!</definedName>
    <definedName name="_xlnm.Print_Area" localSheetId="0">'İLAHİYAT FAK. KIRAAT ABD'!$A$1:$M$21</definedName>
    <definedName name="_xlnm.Print_Area" localSheetId="2">'POSOF MYO (İNGİLİZCE)'!$A$1:$M$13</definedName>
    <definedName name="_xlnm.Print_Area" localSheetId="1">'POSOF MYO EVDE HASTA BAKIMI'!$A$1:$K$17</definedName>
    <definedName name="_xlnm.Print_Area" localSheetId="3">'REKTÖRLÜK (İNGİLİZCE)'!$A$1:$M$19</definedName>
  </definedNames>
  <calcPr calcId="152511" iterateDelta="0"/>
</workbook>
</file>

<file path=xl/calcChain.xml><?xml version="1.0" encoding="utf-8"?>
<calcChain xmlns="http://schemas.openxmlformats.org/spreadsheetml/2006/main">
  <c r="K9" i="28" l="1"/>
  <c r="K9" i="29"/>
  <c r="K10" i="29"/>
  <c r="D10" i="29" l="1"/>
  <c r="F10" i="29"/>
  <c r="H10" i="29"/>
  <c r="J10" i="29"/>
  <c r="D9" i="29"/>
  <c r="F11" i="19" l="1"/>
  <c r="F12" i="19"/>
  <c r="F9" i="19"/>
  <c r="F15" i="19"/>
  <c r="F13" i="19"/>
  <c r="F14" i="19"/>
  <c r="F10" i="19"/>
  <c r="J11" i="19" l="1"/>
  <c r="J12" i="19"/>
  <c r="J9" i="19"/>
  <c r="J15" i="19"/>
  <c r="J13" i="19"/>
  <c r="J14" i="19"/>
  <c r="J10" i="19"/>
  <c r="D11" i="19"/>
  <c r="D12" i="19"/>
  <c r="D9" i="19"/>
  <c r="D15" i="19"/>
  <c r="D13" i="19"/>
  <c r="D14" i="19"/>
  <c r="D10" i="19"/>
  <c r="D9" i="28" l="1"/>
  <c r="F9" i="28"/>
  <c r="F9" i="29"/>
  <c r="J9" i="29"/>
  <c r="H9" i="29"/>
  <c r="J9" i="28" l="1"/>
  <c r="H9" i="28"/>
  <c r="H10" i="27" l="1"/>
  <c r="F10" i="27"/>
  <c r="D10" i="27"/>
  <c r="H9" i="27"/>
  <c r="F9" i="27"/>
  <c r="D9" i="27"/>
  <c r="H11" i="27"/>
  <c r="F11" i="27"/>
  <c r="D11" i="27"/>
  <c r="H12" i="27"/>
  <c r="F12" i="27"/>
  <c r="D12" i="27"/>
  <c r="I11" i="27" l="1"/>
  <c r="I10" i="27"/>
  <c r="I12" i="27"/>
  <c r="I9" i="27"/>
  <c r="H15" i="19" l="1"/>
  <c r="K15" i="19" s="1"/>
  <c r="H13" i="19"/>
  <c r="K13" i="19" s="1"/>
  <c r="H14" i="19"/>
  <c r="K14" i="19" s="1"/>
  <c r="H9" i="19" l="1"/>
  <c r="K9" i="19" s="1"/>
  <c r="H12" i="19"/>
  <c r="K12" i="19" s="1"/>
  <c r="H11" i="19"/>
  <c r="K11" i="19" s="1"/>
  <c r="H10" i="19"/>
  <c r="K10" i="19" s="1"/>
</calcChain>
</file>

<file path=xl/sharedStrings.xml><?xml version="1.0" encoding="utf-8"?>
<sst xmlns="http://schemas.openxmlformats.org/spreadsheetml/2006/main" count="142" uniqueCount="67">
  <si>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</si>
  <si>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</si>
  <si>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</si>
  <si>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</si>
  <si>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</si>
  <si>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</si>
  <si>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</si>
  <si>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</si>
  <si>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S.N.</t>
  </si>
  <si>
    <t>T.C.</t>
  </si>
  <si>
    <t>KADRO SAYISI</t>
  </si>
  <si>
    <t>LİSANS</t>
  </si>
  <si>
    <t>LİSANS (%30)</t>
  </si>
  <si>
    <t>GİRİŞ S. NOTU</t>
  </si>
  <si>
    <t>ALES (%35)</t>
  </si>
  <si>
    <t>GİRİŞ S. NOTU (%35)</t>
  </si>
  <si>
    <t>ÖĞRETİM ELEMANI ALIMI SINAV  SONUÇLARI</t>
  </si>
  <si>
    <t xml:space="preserve">            ARDAHAN ÜNİVERSİTESİ</t>
  </si>
  <si>
    <t>İLAHİYAT FAKÜLTESİ</t>
  </si>
  <si>
    <t>NİYAZİ YILMAZ</t>
  </si>
  <si>
    <t>NUMAN ÖZTÜRK</t>
  </si>
  <si>
    <t>SÜLEYMAN KAPLAN</t>
  </si>
  <si>
    <t>NİHAT BÜLBÜL</t>
  </si>
  <si>
    <t>ABDULLAH TANRIVERDİ</t>
  </si>
  <si>
    <t>MEHMET OKUR</t>
  </si>
  <si>
    <t>MUHAMMET ÖZYURT</t>
  </si>
  <si>
    <t>Jüri Üyesi</t>
  </si>
  <si>
    <t xml:space="preserve">   Prof. Dr. Yusuf ALEMDAR</t>
  </si>
  <si>
    <t>RIDVAN YILMAZ</t>
  </si>
  <si>
    <t>TUĞBA ERSAYAN BALCI</t>
  </si>
  <si>
    <t>GÜLŞEN ALTUNTAŞ ÇALIM</t>
  </si>
  <si>
    <t>BARIŞ ÖZDERE</t>
  </si>
  <si>
    <t>POSOF MESLEK YÜKSEKOKULU</t>
  </si>
  <si>
    <t>Öğr. Gör. 
 (Ders Verecek)</t>
  </si>
  <si>
    <t>Dr.Öğr.Üyesi Bahanur MALAK AKGÜN</t>
  </si>
  <si>
    <t>İNGİLİZCE</t>
  </si>
  <si>
    <t>JÜRİ ÜYESİ</t>
  </si>
  <si>
    <t xml:space="preserve">                   JÜRİ ÜYESİ</t>
  </si>
  <si>
    <t>Doç. Dr. Yeliz BİBER VANGÖLÜ</t>
  </si>
  <si>
    <t>Dr. Öğr. Üyesi Tuba AYGAN</t>
  </si>
  <si>
    <t>Dr. Öğr. Üyesi Zennure ELGÜN GÜNDÜZ</t>
  </si>
  <si>
    <t>Y.DİL</t>
  </si>
  <si>
    <t>Y.DİL (%30)</t>
  </si>
  <si>
    <t>ALES (%30)</t>
  </si>
  <si>
    <t>LİSANS (%10)</t>
  </si>
  <si>
    <t>GİRİŞ S. NOTU (%30)</t>
  </si>
  <si>
    <t>MİKAİL ÖZPİRİNÇ</t>
  </si>
  <si>
    <t>EMİNE KASAP SALTAŞ</t>
  </si>
  <si>
    <t>HASAN KOCADAYIOĞULLARI</t>
  </si>
  <si>
    <t>REKTÖRLÜK</t>
  </si>
  <si>
    <t>Y.DİL (%10)</t>
  </si>
  <si>
    <t xml:space="preserve">                       JÜRİ ÜYESİ</t>
  </si>
  <si>
    <t>Öğr. Gör. 
(Ders Verecek)</t>
  </si>
  <si>
    <t>GİRİŞ S. NOTU 
(SÖZLÜ)</t>
  </si>
  <si>
    <t>BAŞARILI (ASIL)</t>
  </si>
  <si>
    <t>BAŞARISIZ</t>
  </si>
  <si>
    <t>SINAVA GİRMEDİ</t>
  </si>
  <si>
    <t xml:space="preserve">                   Jüri Üyesi</t>
  </si>
  <si>
    <t xml:space="preserve">                                     Jüri Üyesi</t>
  </si>
  <si>
    <t xml:space="preserve">               Dr. Öğr. Üyesi Hatice POLAT</t>
  </si>
  <si>
    <t xml:space="preserve">               Dr. Öğr. Üyesi Halit BOZ</t>
  </si>
  <si>
    <t xml:space="preserve">         Jüri Üyesi                   </t>
  </si>
  <si>
    <t xml:space="preserve">                                                Jüri Üyesi</t>
  </si>
  <si>
    <t xml:space="preserve">                 Dr. Öğr. Üyesi Muhammet KARA</t>
  </si>
  <si>
    <t xml:space="preserve">       Doç. Dr. Afife YURTTAŞ</t>
  </si>
  <si>
    <t>Sağlık Bakım Hizmetleri /
 Evde Hasta Bakımı ABD</t>
  </si>
  <si>
    <t>Temel İslam Bilimleri Bölümü / 
Kur'an-ı Kerim Okuma ve Kıraat İlmi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</si>
</sst>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color rgb="FFFF000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color theme="0"/>
      <name val="Calibri"/>
      <family val="2"/>
      <charset val="162"/>
      <scheme val="minor"/>
    </font>
    <font>
      <b/>
      <sz val="12"/>
      <color theme="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2" borderId="0" xfId="0" applyFont="1" applyFill="1" applyBorder="1"/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tabSelected="1" zoomScaleNormal="100" workbookViewId="0">
      <selection activeCell="F18" sqref="F18"/>
    </sheetView>
  </sheetViews>
  <sheetFormatPr defaultRowHeight="15.75" x14ac:dyDescent="0.25"/>
  <cols>
    <col min="1" max="1" width="6.140625" style="3" customWidth="1"/>
    <col min="2" max="2" width="25.5703125" style="1" customWidth="1"/>
    <col min="3" max="3" width="12.7109375" style="1" customWidth="1"/>
    <col min="4" max="4" width="14.28515625" style="1" customWidth="1"/>
    <col min="5" max="5" width="12.140625" style="1" customWidth="1"/>
    <col min="6" max="6" width="13" style="1" customWidth="1"/>
    <col min="7" max="7" width="11.42578125" style="1" customWidth="1"/>
    <col min="8" max="8" width="15.28515625" style="1" customWidth="1"/>
    <col min="9" max="9" width="15.140625" style="1" customWidth="1"/>
    <col min="10" max="10" width="15.85546875" style="3" customWidth="1"/>
    <col min="11" max="11" width="12.7109375" style="3" customWidth="1"/>
    <col min="12" max="12" width="22" style="1" customWidth="1"/>
    <col min="13" max="13" width="9.140625" style="1" customWidth="1"/>
    <col min="14" max="14" width="18" style="1" customWidth="1"/>
    <col min="15" max="16384" width="9.140625" style="1"/>
  </cols>
  <sheetData>
    <row r="1" spans="1:13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x14ac:dyDescent="0.2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s="2" customFormat="1" ht="18.75" customHeight="1" x14ac:dyDescent="0.25">
      <c r="A4" s="47">
        <v>43846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x14ac:dyDescent="0.25">
      <c r="B5" s="4"/>
      <c r="C5" s="4"/>
      <c r="D5" s="4"/>
      <c r="E5" s="4"/>
      <c r="F5" s="4"/>
      <c r="G5" s="4"/>
      <c r="H5" s="4"/>
      <c r="I5" s="4"/>
      <c r="J5" s="5"/>
    </row>
    <row r="6" spans="1:13" ht="22.5" customHeight="1" x14ac:dyDescent="0.25">
      <c r="A6" s="39" t="s">
        <v>2</v>
      </c>
      <c r="B6" s="39"/>
      <c r="C6" s="40" t="s">
        <v>18</v>
      </c>
      <c r="D6" s="41"/>
      <c r="E6" s="41"/>
      <c r="F6" s="41"/>
      <c r="G6" s="41"/>
      <c r="H6" s="6" t="s">
        <v>10</v>
      </c>
      <c r="I6" s="7" t="s">
        <v>3</v>
      </c>
      <c r="J6" s="44" t="s">
        <v>4</v>
      </c>
      <c r="K6" s="44"/>
      <c r="L6" s="44"/>
    </row>
    <row r="7" spans="1:13" ht="48" customHeight="1" x14ac:dyDescent="0.25">
      <c r="A7" s="42" t="s">
        <v>5</v>
      </c>
      <c r="B7" s="42"/>
      <c r="C7" s="43" t="s">
        <v>66</v>
      </c>
      <c r="D7" s="43"/>
      <c r="E7" s="43"/>
      <c r="F7" s="43"/>
      <c r="G7" s="43"/>
      <c r="H7" s="6">
        <v>1</v>
      </c>
      <c r="I7" s="8">
        <v>3</v>
      </c>
      <c r="J7" s="45" t="s">
        <v>52</v>
      </c>
      <c r="K7" s="46"/>
      <c r="L7" s="46"/>
    </row>
    <row r="8" spans="1:13" s="13" customFormat="1" ht="39.75" customHeight="1" x14ac:dyDescent="0.25">
      <c r="A8" s="9" t="s">
        <v>8</v>
      </c>
      <c r="B8" s="9" t="s">
        <v>6</v>
      </c>
      <c r="C8" s="10" t="s">
        <v>0</v>
      </c>
      <c r="D8" s="10" t="s">
        <v>43</v>
      </c>
      <c r="E8" s="10" t="s">
        <v>41</v>
      </c>
      <c r="F8" s="10" t="s">
        <v>50</v>
      </c>
      <c r="G8" s="10" t="s">
        <v>11</v>
      </c>
      <c r="H8" s="10" t="s">
        <v>12</v>
      </c>
      <c r="I8" s="10" t="s">
        <v>13</v>
      </c>
      <c r="J8" s="11" t="s">
        <v>45</v>
      </c>
      <c r="K8" s="10" t="s">
        <v>1</v>
      </c>
      <c r="L8" s="9" t="s">
        <v>7</v>
      </c>
      <c r="M8" s="12"/>
    </row>
    <row r="9" spans="1:13" s="13" customFormat="1" ht="24" customHeight="1" x14ac:dyDescent="0.25">
      <c r="A9" s="9">
        <v>1</v>
      </c>
      <c r="B9" s="14" t="s">
        <v>22</v>
      </c>
      <c r="C9" s="7">
        <v>75.904570000000007</v>
      </c>
      <c r="D9" s="15">
        <f t="shared" ref="D9:D15" si="0">C9*0.3</f>
        <v>22.771371000000002</v>
      </c>
      <c r="E9" s="16">
        <v>63.75</v>
      </c>
      <c r="F9" s="15">
        <f t="shared" ref="F9:F15" si="1">E9*0.1</f>
        <v>6.375</v>
      </c>
      <c r="G9" s="16">
        <v>92.53</v>
      </c>
      <c r="H9" s="15">
        <f t="shared" ref="H9:H15" si="2">G9*0.3</f>
        <v>27.759</v>
      </c>
      <c r="I9" s="17">
        <v>20</v>
      </c>
      <c r="J9" s="15">
        <f t="shared" ref="J9:J15" si="3">I9*0.3</f>
        <v>6</v>
      </c>
      <c r="K9" s="15">
        <f t="shared" ref="K9:K15" si="4">D9+H9+J9+F9</f>
        <v>62.905371000000002</v>
      </c>
      <c r="L9" s="9" t="s">
        <v>55</v>
      </c>
      <c r="M9" s="12"/>
    </row>
    <row r="10" spans="1:13" s="13" customFormat="1" ht="24" customHeight="1" x14ac:dyDescent="0.25">
      <c r="A10" s="9">
        <v>2</v>
      </c>
      <c r="B10" s="14" t="s">
        <v>19</v>
      </c>
      <c r="C10" s="7">
        <v>84.169240000000002</v>
      </c>
      <c r="D10" s="15">
        <f t="shared" si="0"/>
        <v>25.250772000000001</v>
      </c>
      <c r="E10" s="16">
        <v>58.75</v>
      </c>
      <c r="F10" s="15">
        <f t="shared" si="1"/>
        <v>5.875</v>
      </c>
      <c r="G10" s="16">
        <v>84.83</v>
      </c>
      <c r="H10" s="15">
        <f t="shared" si="2"/>
        <v>25.448999999999998</v>
      </c>
      <c r="I10" s="17">
        <v>20</v>
      </c>
      <c r="J10" s="15">
        <f t="shared" si="3"/>
        <v>6</v>
      </c>
      <c r="K10" s="15">
        <f t="shared" si="4"/>
        <v>62.574771999999996</v>
      </c>
      <c r="L10" s="9" t="s">
        <v>55</v>
      </c>
      <c r="M10" s="12"/>
    </row>
    <row r="11" spans="1:13" s="13" customFormat="1" ht="24" customHeight="1" x14ac:dyDescent="0.25">
      <c r="A11" s="9">
        <v>3</v>
      </c>
      <c r="B11" s="14" t="s">
        <v>20</v>
      </c>
      <c r="C11" s="7">
        <v>79.118359999999996</v>
      </c>
      <c r="D11" s="15">
        <f t="shared" si="0"/>
        <v>23.735507999999999</v>
      </c>
      <c r="E11" s="16">
        <v>66.25</v>
      </c>
      <c r="F11" s="15">
        <f t="shared" si="1"/>
        <v>6.625</v>
      </c>
      <c r="G11" s="16">
        <v>75.03</v>
      </c>
      <c r="H11" s="15">
        <f t="shared" si="2"/>
        <v>22.509</v>
      </c>
      <c r="I11" s="17"/>
      <c r="J11" s="15">
        <f t="shared" si="3"/>
        <v>0</v>
      </c>
      <c r="K11" s="15">
        <f t="shared" si="4"/>
        <v>52.869507999999996</v>
      </c>
      <c r="L11" s="9" t="s">
        <v>56</v>
      </c>
      <c r="M11" s="12"/>
    </row>
    <row r="12" spans="1:13" s="13" customFormat="1" ht="24" customHeight="1" x14ac:dyDescent="0.25">
      <c r="A12" s="9">
        <v>4</v>
      </c>
      <c r="B12" s="14" t="s">
        <v>21</v>
      </c>
      <c r="C12" s="7">
        <v>77.620500000000007</v>
      </c>
      <c r="D12" s="15">
        <f t="shared" si="0"/>
        <v>23.286150000000003</v>
      </c>
      <c r="E12" s="16">
        <v>61.25</v>
      </c>
      <c r="F12" s="15">
        <f t="shared" si="1"/>
        <v>6.125</v>
      </c>
      <c r="G12" s="16">
        <v>76.53</v>
      </c>
      <c r="H12" s="15">
        <f t="shared" si="2"/>
        <v>22.959</v>
      </c>
      <c r="I12" s="17"/>
      <c r="J12" s="15">
        <f t="shared" si="3"/>
        <v>0</v>
      </c>
      <c r="K12" s="15">
        <f t="shared" si="4"/>
        <v>52.370150000000002</v>
      </c>
      <c r="L12" s="9" t="s">
        <v>56</v>
      </c>
      <c r="M12" s="12"/>
    </row>
    <row r="13" spans="1:13" ht="24" customHeight="1" x14ac:dyDescent="0.25">
      <c r="A13" s="9">
        <v>5</v>
      </c>
      <c r="B13" s="14" t="s">
        <v>24</v>
      </c>
      <c r="C13" s="7">
        <v>75.633030000000005</v>
      </c>
      <c r="D13" s="15">
        <f t="shared" si="0"/>
        <v>22.689909</v>
      </c>
      <c r="E13" s="16">
        <v>58.75</v>
      </c>
      <c r="F13" s="15">
        <f t="shared" si="1"/>
        <v>5.875</v>
      </c>
      <c r="G13" s="16">
        <v>77.83</v>
      </c>
      <c r="H13" s="15">
        <f t="shared" si="2"/>
        <v>23.349</v>
      </c>
      <c r="I13" s="17"/>
      <c r="J13" s="15">
        <f t="shared" si="3"/>
        <v>0</v>
      </c>
      <c r="K13" s="15">
        <f t="shared" si="4"/>
        <v>51.913909000000004</v>
      </c>
      <c r="L13" s="9" t="s">
        <v>56</v>
      </c>
    </row>
    <row r="14" spans="1:13" ht="24" customHeight="1" x14ac:dyDescent="0.25">
      <c r="A14" s="9">
        <v>6</v>
      </c>
      <c r="B14" s="14" t="s">
        <v>25</v>
      </c>
      <c r="C14" s="7">
        <v>77.030150000000006</v>
      </c>
      <c r="D14" s="15">
        <f t="shared" si="0"/>
        <v>23.109045000000002</v>
      </c>
      <c r="E14" s="16">
        <v>50</v>
      </c>
      <c r="F14" s="15">
        <f t="shared" si="1"/>
        <v>5</v>
      </c>
      <c r="G14" s="16">
        <v>78.06</v>
      </c>
      <c r="H14" s="15">
        <f t="shared" si="2"/>
        <v>23.417999999999999</v>
      </c>
      <c r="I14" s="17"/>
      <c r="J14" s="15">
        <f t="shared" si="3"/>
        <v>0</v>
      </c>
      <c r="K14" s="15">
        <f t="shared" si="4"/>
        <v>51.527045000000001</v>
      </c>
      <c r="L14" s="9" t="s">
        <v>56</v>
      </c>
    </row>
    <row r="15" spans="1:13" ht="24" customHeight="1" x14ac:dyDescent="0.25">
      <c r="A15" s="9">
        <v>7</v>
      </c>
      <c r="B15" s="14" t="s">
        <v>23</v>
      </c>
      <c r="C15" s="7">
        <v>75.54007</v>
      </c>
      <c r="D15" s="15">
        <f t="shared" si="0"/>
        <v>22.662020999999999</v>
      </c>
      <c r="E15" s="16">
        <v>63.75</v>
      </c>
      <c r="F15" s="15">
        <f t="shared" si="1"/>
        <v>6.375</v>
      </c>
      <c r="G15" s="16">
        <v>54.73</v>
      </c>
      <c r="H15" s="15">
        <f t="shared" si="2"/>
        <v>16.418999999999997</v>
      </c>
      <c r="I15" s="17"/>
      <c r="J15" s="15">
        <f t="shared" si="3"/>
        <v>0</v>
      </c>
      <c r="K15" s="15">
        <f t="shared" si="4"/>
        <v>45.456020999999993</v>
      </c>
      <c r="L15" s="9" t="s">
        <v>56</v>
      </c>
    </row>
    <row r="16" spans="1:13" x14ac:dyDescent="0.25">
      <c r="B16" s="4"/>
      <c r="C16" s="4"/>
      <c r="D16" s="4"/>
      <c r="E16" s="4"/>
      <c r="F16" s="4"/>
      <c r="G16" s="4"/>
      <c r="H16" s="4"/>
      <c r="I16" s="4"/>
      <c r="J16" s="5"/>
    </row>
    <row r="17" spans="1:13" x14ac:dyDescent="0.25">
      <c r="B17" s="38"/>
      <c r="C17" s="38"/>
      <c r="D17" s="18"/>
      <c r="E17" s="18"/>
      <c r="F17" s="18"/>
      <c r="G17" s="2"/>
      <c r="H17" s="18"/>
      <c r="I17" s="2"/>
      <c r="J17" s="18"/>
      <c r="K17" s="2"/>
    </row>
    <row r="18" spans="1:13" x14ac:dyDescent="0.25">
      <c r="B18" s="21"/>
      <c r="C18" s="21"/>
      <c r="D18" s="21"/>
      <c r="E18" s="21"/>
      <c r="F18" s="21"/>
      <c r="G18" s="21"/>
      <c r="H18" s="21"/>
      <c r="I18" s="22"/>
      <c r="J18" s="23"/>
      <c r="K18" s="23"/>
    </row>
    <row r="19" spans="1:13" x14ac:dyDescent="0.25">
      <c r="B19" s="23" t="s">
        <v>26</v>
      </c>
      <c r="C19" s="22"/>
      <c r="D19" s="36" t="s">
        <v>62</v>
      </c>
      <c r="E19" s="36"/>
      <c r="F19" s="36"/>
      <c r="G19" s="36"/>
      <c r="H19" s="22"/>
      <c r="I19" s="22"/>
      <c r="J19" s="36" t="s">
        <v>61</v>
      </c>
      <c r="K19" s="36"/>
    </row>
    <row r="20" spans="1:13" x14ac:dyDescent="0.25">
      <c r="B20" s="22" t="s">
        <v>27</v>
      </c>
      <c r="C20" s="22"/>
      <c r="D20" s="22"/>
      <c r="E20" s="22" t="s">
        <v>63</v>
      </c>
      <c r="F20" s="22"/>
      <c r="G20" s="22"/>
      <c r="H20" s="22"/>
      <c r="I20" s="22"/>
      <c r="J20" s="23" t="s">
        <v>60</v>
      </c>
      <c r="K20" s="23"/>
    </row>
    <row r="21" spans="1:13" x14ac:dyDescent="0.25">
      <c r="A21" s="19"/>
      <c r="B21" s="24"/>
      <c r="C21" s="24"/>
      <c r="D21" s="24"/>
      <c r="E21" s="24"/>
      <c r="F21" s="24"/>
      <c r="G21" s="24"/>
      <c r="H21" s="24"/>
      <c r="I21" s="24"/>
      <c r="J21" s="25"/>
      <c r="K21" s="25"/>
      <c r="L21" s="20"/>
      <c r="M21" s="20"/>
    </row>
    <row r="22" spans="1:13" x14ac:dyDescent="0.25">
      <c r="B22" s="4"/>
      <c r="C22" s="4"/>
      <c r="D22" s="4"/>
      <c r="E22" s="4"/>
      <c r="F22" s="4"/>
      <c r="G22" s="4"/>
      <c r="H22" s="4"/>
      <c r="I22" s="4"/>
      <c r="J22" s="5"/>
    </row>
    <row r="24" spans="1:13" x14ac:dyDescent="0.25">
      <c r="B24" s="4"/>
      <c r="C24" s="4"/>
      <c r="D24" s="4"/>
      <c r="E24" s="4"/>
      <c r="F24" s="4"/>
      <c r="G24" s="4"/>
      <c r="H24" s="4"/>
      <c r="I24" s="4"/>
      <c r="J24" s="5"/>
    </row>
    <row r="25" spans="1:13" x14ac:dyDescent="0.25">
      <c r="B25" s="4"/>
      <c r="C25" s="4"/>
      <c r="D25" s="4"/>
      <c r="E25" s="4"/>
      <c r="F25" s="4"/>
      <c r="G25" s="4"/>
      <c r="H25" s="4"/>
      <c r="I25" s="4"/>
      <c r="J25" s="5"/>
    </row>
    <row r="26" spans="1:13" x14ac:dyDescent="0.25">
      <c r="B26" s="4"/>
      <c r="C26" s="4"/>
      <c r="D26" s="4"/>
      <c r="E26" s="4"/>
      <c r="F26" s="4"/>
      <c r="G26" s="4"/>
      <c r="H26" s="4"/>
      <c r="I26" s="4"/>
      <c r="J26" s="5"/>
    </row>
    <row r="27" spans="1:13" x14ac:dyDescent="0.25">
      <c r="B27" s="4"/>
      <c r="C27" s="4"/>
      <c r="D27" s="4"/>
      <c r="E27" s="4"/>
      <c r="F27" s="4"/>
      <c r="G27" s="4"/>
      <c r="H27" s="4"/>
      <c r="I27" s="4"/>
      <c r="J27" s="5"/>
    </row>
    <row r="28" spans="1:13" x14ac:dyDescent="0.25">
      <c r="B28" s="4"/>
      <c r="C28" s="4"/>
      <c r="D28" s="4"/>
      <c r="E28" s="4"/>
      <c r="F28" s="4"/>
      <c r="G28" s="4"/>
      <c r="H28" s="4"/>
      <c r="I28" s="4"/>
      <c r="J28" s="5"/>
    </row>
    <row r="29" spans="1:13" x14ac:dyDescent="0.25">
      <c r="B29" s="4"/>
      <c r="C29" s="4"/>
      <c r="D29" s="4"/>
      <c r="E29" s="4"/>
      <c r="F29" s="4"/>
      <c r="G29" s="4"/>
      <c r="H29" s="4"/>
      <c r="I29" s="4"/>
      <c r="J29" s="5"/>
    </row>
    <row r="30" spans="1:13" x14ac:dyDescent="0.25">
      <c r="B30" s="4"/>
      <c r="C30" s="4"/>
      <c r="D30" s="4"/>
      <c r="E30" s="4"/>
      <c r="F30" s="4"/>
      <c r="G30" s="4"/>
      <c r="H30" s="4"/>
      <c r="I30" s="4"/>
      <c r="J30" s="5"/>
    </row>
    <row r="31" spans="1:13" x14ac:dyDescent="0.25">
      <c r="B31" s="4"/>
      <c r="C31" s="4"/>
      <c r="D31" s="4"/>
      <c r="E31" s="4"/>
      <c r="F31" s="4"/>
      <c r="G31" s="4"/>
      <c r="H31" s="4"/>
      <c r="I31" s="4"/>
      <c r="J31" s="5"/>
    </row>
    <row r="32" spans="1:13" x14ac:dyDescent="0.25">
      <c r="B32" s="4"/>
      <c r="C32" s="4"/>
      <c r="D32" s="4"/>
      <c r="E32" s="4"/>
      <c r="F32" s="4"/>
      <c r="G32" s="4"/>
      <c r="H32" s="4"/>
      <c r="I32" s="4"/>
      <c r="J32" s="5"/>
    </row>
    <row r="33" spans="2:10" x14ac:dyDescent="0.25">
      <c r="B33" s="4"/>
      <c r="C33" s="4"/>
      <c r="D33" s="4"/>
      <c r="E33" s="4"/>
      <c r="F33" s="4"/>
      <c r="G33" s="4"/>
      <c r="H33" s="4"/>
      <c r="I33" s="4"/>
      <c r="J33" s="5"/>
    </row>
  </sheetData>
  <mergeCells count="13">
    <mergeCell ref="D19:G19"/>
    <mergeCell ref="J19:K19"/>
    <mergeCell ref="A2:L2"/>
    <mergeCell ref="A1:M1"/>
    <mergeCell ref="B17:C17"/>
    <mergeCell ref="A6:B6"/>
    <mergeCell ref="C6:G6"/>
    <mergeCell ref="A7:B7"/>
    <mergeCell ref="C7:G7"/>
    <mergeCell ref="J6:L6"/>
    <mergeCell ref="J7:L7"/>
    <mergeCell ref="A3:L3"/>
    <mergeCell ref="A4:L4"/>
  </mergeCells>
  <pageMargins left="1.56" right="0.70866141732283472" top="1.574803149606299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E21" sqref="E21"/>
    </sheetView>
  </sheetViews>
  <sheetFormatPr defaultRowHeight="15.75" x14ac:dyDescent="0.25"/>
  <cols>
    <col min="1" max="1" width="6.85546875" style="3" customWidth="1"/>
    <col min="2" max="2" width="27.5703125" style="1" customWidth="1"/>
    <col min="3" max="3" width="12.7109375" style="1" customWidth="1"/>
    <col min="4" max="4" width="14.140625" style="1" customWidth="1"/>
    <col min="5" max="5" width="12" style="1" customWidth="1"/>
    <col min="6" max="6" width="18.5703125" style="1" customWidth="1"/>
    <col min="7" max="7" width="15.85546875" style="1" customWidth="1"/>
    <col min="8" max="8" width="15.7109375" style="3" customWidth="1"/>
    <col min="9" max="9" width="12" style="3" customWidth="1"/>
    <col min="10" max="10" width="24.42578125" style="1" customWidth="1"/>
    <col min="11" max="11" width="9.140625" style="1" customWidth="1"/>
    <col min="12" max="12" width="18" style="1" customWidth="1"/>
    <col min="13" max="16384" width="9.140625" style="1"/>
  </cols>
  <sheetData>
    <row r="1" spans="1:1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x14ac:dyDescent="0.2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s="2" customFormat="1" ht="18.75" customHeight="1" x14ac:dyDescent="0.25">
      <c r="A4" s="47">
        <v>43846</v>
      </c>
      <c r="B4" s="47"/>
      <c r="C4" s="47"/>
      <c r="D4" s="47"/>
      <c r="E4" s="47"/>
      <c r="F4" s="47"/>
      <c r="G4" s="47"/>
      <c r="H4" s="47"/>
      <c r="I4" s="47"/>
      <c r="J4" s="47"/>
    </row>
    <row r="5" spans="1:11" x14ac:dyDescent="0.25">
      <c r="B5" s="4"/>
      <c r="C5" s="4"/>
      <c r="D5" s="4"/>
      <c r="E5" s="4"/>
      <c r="F5" s="4"/>
      <c r="G5" s="4"/>
      <c r="H5" s="5"/>
    </row>
    <row r="6" spans="1:11" ht="22.5" customHeight="1" x14ac:dyDescent="0.25">
      <c r="A6" s="39" t="s">
        <v>2</v>
      </c>
      <c r="B6" s="39"/>
      <c r="C6" s="40" t="s">
        <v>32</v>
      </c>
      <c r="D6" s="41"/>
      <c r="E6" s="41"/>
      <c r="F6" s="6" t="s">
        <v>10</v>
      </c>
      <c r="G6" s="7" t="s">
        <v>3</v>
      </c>
      <c r="H6" s="44" t="s">
        <v>4</v>
      </c>
      <c r="I6" s="44"/>
      <c r="J6" s="44"/>
    </row>
    <row r="7" spans="1:11" ht="44.25" customHeight="1" x14ac:dyDescent="0.25">
      <c r="A7" s="42" t="s">
        <v>5</v>
      </c>
      <c r="B7" s="42"/>
      <c r="C7" s="48" t="s">
        <v>65</v>
      </c>
      <c r="D7" s="48"/>
      <c r="E7" s="48"/>
      <c r="F7" s="6">
        <v>1</v>
      </c>
      <c r="G7" s="8">
        <v>5</v>
      </c>
      <c r="H7" s="45" t="s">
        <v>33</v>
      </c>
      <c r="I7" s="45"/>
      <c r="J7" s="45"/>
    </row>
    <row r="8" spans="1:11" s="13" customFormat="1" ht="39.75" customHeight="1" x14ac:dyDescent="0.25">
      <c r="A8" s="26" t="s">
        <v>8</v>
      </c>
      <c r="B8" s="26" t="s">
        <v>6</v>
      </c>
      <c r="C8" s="27" t="s">
        <v>0</v>
      </c>
      <c r="D8" s="27" t="s">
        <v>14</v>
      </c>
      <c r="E8" s="27" t="s">
        <v>11</v>
      </c>
      <c r="F8" s="27" t="s">
        <v>12</v>
      </c>
      <c r="G8" s="27" t="s">
        <v>13</v>
      </c>
      <c r="H8" s="28" t="s">
        <v>15</v>
      </c>
      <c r="I8" s="27" t="s">
        <v>1</v>
      </c>
      <c r="J8" s="26" t="s">
        <v>7</v>
      </c>
    </row>
    <row r="9" spans="1:11" s="13" customFormat="1" ht="33" customHeight="1" x14ac:dyDescent="0.25">
      <c r="A9" s="26">
        <v>1</v>
      </c>
      <c r="B9" s="14" t="s">
        <v>30</v>
      </c>
      <c r="C9" s="7">
        <v>75.099680000000006</v>
      </c>
      <c r="D9" s="29">
        <f>C9*0.35</f>
        <v>26.284888000000002</v>
      </c>
      <c r="E9" s="16">
        <v>74.099999999999994</v>
      </c>
      <c r="F9" s="29">
        <f>E9*0.3</f>
        <v>22.229999999999997</v>
      </c>
      <c r="G9" s="30">
        <v>47</v>
      </c>
      <c r="H9" s="29">
        <f>G9*0.35</f>
        <v>16.45</v>
      </c>
      <c r="I9" s="29">
        <f>D9+F9+H9</f>
        <v>64.964888000000002</v>
      </c>
      <c r="J9" s="26" t="s">
        <v>55</v>
      </c>
    </row>
    <row r="10" spans="1:11" s="13" customFormat="1" ht="30.75" customHeight="1" x14ac:dyDescent="0.25">
      <c r="A10" s="26">
        <v>2</v>
      </c>
      <c r="B10" s="14" t="s">
        <v>31</v>
      </c>
      <c r="C10" s="7">
        <v>73.158180000000002</v>
      </c>
      <c r="D10" s="29">
        <f>C10*0.35</f>
        <v>25.605363000000001</v>
      </c>
      <c r="E10" s="16">
        <v>73.16</v>
      </c>
      <c r="F10" s="29">
        <f>E10*0.3</f>
        <v>21.947999999999997</v>
      </c>
      <c r="G10" s="30">
        <v>49</v>
      </c>
      <c r="H10" s="29">
        <f>G10*0.35</f>
        <v>17.149999999999999</v>
      </c>
      <c r="I10" s="29">
        <f>D10+F10+H10</f>
        <v>64.703362999999996</v>
      </c>
      <c r="J10" s="26" t="s">
        <v>55</v>
      </c>
    </row>
    <row r="11" spans="1:11" s="13" customFormat="1" ht="31.5" customHeight="1" x14ac:dyDescent="0.25">
      <c r="A11" s="26">
        <v>3</v>
      </c>
      <c r="B11" s="14" t="s">
        <v>29</v>
      </c>
      <c r="C11" s="7">
        <v>74.144540000000006</v>
      </c>
      <c r="D11" s="29">
        <f>C11*0.35</f>
        <v>25.950589000000001</v>
      </c>
      <c r="E11" s="16">
        <v>76.66</v>
      </c>
      <c r="F11" s="29">
        <f>E11*0.3</f>
        <v>22.997999999999998</v>
      </c>
      <c r="G11" s="30">
        <v>26</v>
      </c>
      <c r="H11" s="29">
        <f>G11*0.35</f>
        <v>9.1</v>
      </c>
      <c r="I11" s="29">
        <f>D11+F11+H11</f>
        <v>58.048589</v>
      </c>
      <c r="J11" s="26" t="s">
        <v>55</v>
      </c>
    </row>
    <row r="12" spans="1:11" s="13" customFormat="1" ht="27" customHeight="1" x14ac:dyDescent="0.25">
      <c r="A12" s="26">
        <v>4</v>
      </c>
      <c r="B12" s="14" t="s">
        <v>28</v>
      </c>
      <c r="C12" s="7">
        <v>74.356560000000002</v>
      </c>
      <c r="D12" s="29">
        <f>C12*0.35</f>
        <v>26.024795999999998</v>
      </c>
      <c r="E12" s="16">
        <v>78.06</v>
      </c>
      <c r="F12" s="29">
        <f>E12*0.3</f>
        <v>23.417999999999999</v>
      </c>
      <c r="G12" s="30"/>
      <c r="H12" s="29">
        <f>G12*0.35</f>
        <v>0</v>
      </c>
      <c r="I12" s="29">
        <f>D12+F12+H12</f>
        <v>49.442796000000001</v>
      </c>
      <c r="J12" s="26" t="s">
        <v>56</v>
      </c>
    </row>
    <row r="13" spans="1:11" x14ac:dyDescent="0.25">
      <c r="B13" s="4"/>
      <c r="C13" s="4"/>
      <c r="D13" s="4"/>
      <c r="E13" s="4"/>
      <c r="F13" s="4"/>
      <c r="G13" s="4"/>
      <c r="H13" s="5"/>
    </row>
    <row r="14" spans="1:11" x14ac:dyDescent="0.25">
      <c r="B14" s="49"/>
      <c r="C14" s="49"/>
      <c r="D14" s="21"/>
      <c r="E14" s="34"/>
      <c r="F14" s="35"/>
      <c r="G14" s="34"/>
      <c r="H14" s="35"/>
      <c r="I14" s="34"/>
      <c r="J14" s="22"/>
    </row>
    <row r="15" spans="1:11" x14ac:dyDescent="0.25">
      <c r="B15" s="23" t="s">
        <v>26</v>
      </c>
      <c r="C15" s="22"/>
      <c r="D15" s="36" t="s">
        <v>58</v>
      </c>
      <c r="E15" s="36"/>
      <c r="F15" s="22"/>
      <c r="G15" s="22"/>
      <c r="H15" s="36" t="s">
        <v>57</v>
      </c>
      <c r="I15" s="36"/>
      <c r="J15" s="22"/>
    </row>
    <row r="16" spans="1:11" x14ac:dyDescent="0.25">
      <c r="B16" s="22" t="s">
        <v>64</v>
      </c>
      <c r="C16" s="22"/>
      <c r="D16" s="22" t="s">
        <v>59</v>
      </c>
      <c r="E16" s="22"/>
      <c r="F16" s="22"/>
      <c r="G16" s="22"/>
      <c r="H16" s="22" t="s">
        <v>34</v>
      </c>
      <c r="I16" s="23"/>
      <c r="J16" s="22"/>
    </row>
    <row r="17" spans="2:10" x14ac:dyDescent="0.25">
      <c r="B17" s="21"/>
      <c r="C17" s="21"/>
      <c r="D17" s="21"/>
      <c r="E17" s="21"/>
      <c r="F17" s="21"/>
      <c r="G17" s="22"/>
      <c r="H17" s="23"/>
      <c r="I17" s="23"/>
      <c r="J17" s="22"/>
    </row>
    <row r="18" spans="2:10" x14ac:dyDescent="0.25">
      <c r="B18" s="21"/>
      <c r="C18" s="21"/>
      <c r="D18" s="21"/>
      <c r="E18" s="21"/>
      <c r="F18" s="21"/>
      <c r="G18" s="21"/>
      <c r="H18" s="33"/>
      <c r="I18" s="23"/>
      <c r="J18" s="22"/>
    </row>
    <row r="19" spans="2:10" x14ac:dyDescent="0.25">
      <c r="B19" s="21"/>
      <c r="C19" s="21"/>
      <c r="D19" s="21"/>
      <c r="E19" s="21"/>
      <c r="F19" s="21"/>
      <c r="G19" s="21"/>
      <c r="H19" s="33"/>
      <c r="I19" s="23"/>
      <c r="J19" s="22"/>
    </row>
    <row r="21" spans="2:10" x14ac:dyDescent="0.25">
      <c r="B21" s="4"/>
      <c r="C21" s="4"/>
      <c r="D21" s="4"/>
      <c r="E21" s="4"/>
      <c r="F21" s="4"/>
      <c r="G21" s="4"/>
      <c r="H21" s="5"/>
    </row>
    <row r="22" spans="2:10" x14ac:dyDescent="0.25">
      <c r="B22" s="4"/>
      <c r="C22" s="4"/>
      <c r="D22" s="4"/>
      <c r="E22" s="4"/>
      <c r="F22" s="4"/>
      <c r="G22" s="4"/>
      <c r="H22" s="5"/>
    </row>
    <row r="23" spans="2:10" x14ac:dyDescent="0.25">
      <c r="B23" s="4"/>
      <c r="C23" s="4"/>
      <c r="D23" s="4"/>
      <c r="E23" s="4"/>
      <c r="F23" s="4"/>
      <c r="G23" s="4"/>
      <c r="H23" s="5"/>
    </row>
    <row r="24" spans="2:10" x14ac:dyDescent="0.25">
      <c r="B24" s="4"/>
      <c r="C24" s="4"/>
      <c r="D24" s="4"/>
      <c r="E24" s="4"/>
      <c r="F24" s="4"/>
      <c r="G24" s="4"/>
      <c r="H24" s="5"/>
    </row>
    <row r="25" spans="2:10" x14ac:dyDescent="0.25">
      <c r="B25" s="4"/>
      <c r="C25" s="4"/>
      <c r="D25" s="4"/>
      <c r="E25" s="4"/>
      <c r="F25" s="4"/>
      <c r="G25" s="4"/>
      <c r="H25" s="5"/>
    </row>
    <row r="26" spans="2:10" x14ac:dyDescent="0.25">
      <c r="B26" s="4"/>
      <c r="C26" s="4"/>
      <c r="D26" s="4"/>
      <c r="E26" s="4"/>
      <c r="F26" s="4"/>
      <c r="G26" s="4"/>
      <c r="H26" s="5"/>
    </row>
    <row r="27" spans="2:10" x14ac:dyDescent="0.25">
      <c r="B27" s="4"/>
      <c r="C27" s="4"/>
      <c r="D27" s="4"/>
      <c r="E27" s="4"/>
      <c r="F27" s="4"/>
      <c r="G27" s="4"/>
      <c r="H27" s="5"/>
    </row>
    <row r="28" spans="2:10" x14ac:dyDescent="0.25">
      <c r="B28" s="4"/>
      <c r="C28" s="4"/>
      <c r="D28" s="4"/>
      <c r="E28" s="4"/>
      <c r="F28" s="4"/>
      <c r="G28" s="4"/>
      <c r="H28" s="5"/>
    </row>
    <row r="29" spans="2:10" x14ac:dyDescent="0.25">
      <c r="B29" s="4"/>
      <c r="C29" s="4"/>
      <c r="D29" s="4"/>
      <c r="E29" s="4"/>
      <c r="F29" s="4"/>
      <c r="G29" s="4"/>
      <c r="H29" s="5"/>
    </row>
    <row r="30" spans="2:10" x14ac:dyDescent="0.25">
      <c r="B30" s="4"/>
      <c r="C30" s="4"/>
      <c r="D30" s="4"/>
      <c r="E30" s="4"/>
      <c r="F30" s="4"/>
      <c r="G30" s="4"/>
      <c r="H30" s="5"/>
    </row>
  </sheetData>
  <sortState ref="A9:J12">
    <sortCondition descending="1" ref="I8"/>
  </sortState>
  <mergeCells count="13">
    <mergeCell ref="A1:K1"/>
    <mergeCell ref="A2:J2"/>
    <mergeCell ref="A3:J3"/>
    <mergeCell ref="A4:J4"/>
    <mergeCell ref="A6:B6"/>
    <mergeCell ref="C6:E6"/>
    <mergeCell ref="H6:J6"/>
    <mergeCell ref="D15:E15"/>
    <mergeCell ref="H15:I15"/>
    <mergeCell ref="A7:B7"/>
    <mergeCell ref="C7:E7"/>
    <mergeCell ref="H7:J7"/>
    <mergeCell ref="B14:C14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G9" sqref="G9"/>
    </sheetView>
  </sheetViews>
  <sheetFormatPr defaultRowHeight="15.75" x14ac:dyDescent="0.25"/>
  <cols>
    <col min="1" max="1" width="6" style="3" customWidth="1"/>
    <col min="2" max="2" width="31" style="1" customWidth="1"/>
    <col min="3" max="3" width="12.7109375" style="1" customWidth="1"/>
    <col min="4" max="4" width="13.5703125" style="1" customWidth="1"/>
    <col min="5" max="5" width="10.42578125" style="1" customWidth="1"/>
    <col min="6" max="6" width="14.140625" style="1" customWidth="1"/>
    <col min="7" max="7" width="11.140625" style="1" customWidth="1"/>
    <col min="8" max="8" width="16.5703125" style="1" customWidth="1"/>
    <col min="9" max="9" width="18.5703125" style="1" customWidth="1"/>
    <col min="10" max="10" width="16.7109375" style="3" customWidth="1"/>
    <col min="11" max="11" width="12.28515625" style="3" customWidth="1"/>
    <col min="12" max="12" width="19.85546875" style="1" customWidth="1"/>
    <col min="13" max="13" width="9.140625" style="1" customWidth="1"/>
    <col min="14" max="14" width="18" style="1" customWidth="1"/>
    <col min="15" max="16384" width="9.140625" style="1"/>
  </cols>
  <sheetData>
    <row r="1" spans="1:14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x14ac:dyDescent="0.2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x14ac:dyDescent="0.2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2" customFormat="1" ht="18.75" customHeight="1" x14ac:dyDescent="0.25">
      <c r="A4" s="47">
        <v>43846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4" x14ac:dyDescent="0.25">
      <c r="B5" s="4"/>
      <c r="C5" s="4"/>
      <c r="D5" s="4"/>
      <c r="E5" s="4"/>
      <c r="F5" s="4"/>
      <c r="G5" s="4"/>
      <c r="H5" s="4"/>
      <c r="I5" s="4"/>
      <c r="J5" s="5"/>
    </row>
    <row r="6" spans="1:14" ht="22.5" customHeight="1" x14ac:dyDescent="0.25">
      <c r="A6" s="39" t="s">
        <v>2</v>
      </c>
      <c r="B6" s="39"/>
      <c r="C6" s="40" t="s">
        <v>32</v>
      </c>
      <c r="D6" s="41"/>
      <c r="E6" s="41"/>
      <c r="F6" s="41"/>
      <c r="G6" s="41"/>
      <c r="H6" s="6" t="s">
        <v>10</v>
      </c>
      <c r="I6" s="7" t="s">
        <v>3</v>
      </c>
      <c r="J6" s="44" t="s">
        <v>4</v>
      </c>
      <c r="K6" s="44"/>
      <c r="L6" s="44"/>
    </row>
    <row r="7" spans="1:14" ht="32.25" customHeight="1" x14ac:dyDescent="0.25">
      <c r="A7" s="39" t="s">
        <v>5</v>
      </c>
      <c r="B7" s="39"/>
      <c r="C7" s="50" t="s">
        <v>35</v>
      </c>
      <c r="D7" s="50"/>
      <c r="E7" s="50"/>
      <c r="F7" s="50"/>
      <c r="G7" s="50"/>
      <c r="H7" s="6">
        <v>1</v>
      </c>
      <c r="I7" s="8">
        <v>4</v>
      </c>
      <c r="J7" s="45" t="s">
        <v>33</v>
      </c>
      <c r="K7" s="45"/>
      <c r="L7" s="45"/>
    </row>
    <row r="8" spans="1:14" s="13" customFormat="1" ht="56.25" customHeight="1" x14ac:dyDescent="0.25">
      <c r="A8" s="26" t="s">
        <v>8</v>
      </c>
      <c r="B8" s="26" t="s">
        <v>6</v>
      </c>
      <c r="C8" s="27" t="s">
        <v>0</v>
      </c>
      <c r="D8" s="27" t="s">
        <v>43</v>
      </c>
      <c r="E8" s="27" t="s">
        <v>41</v>
      </c>
      <c r="F8" s="27" t="s">
        <v>42</v>
      </c>
      <c r="G8" s="27" t="s">
        <v>11</v>
      </c>
      <c r="H8" s="27" t="s">
        <v>44</v>
      </c>
      <c r="I8" s="28" t="s">
        <v>53</v>
      </c>
      <c r="J8" s="28" t="s">
        <v>45</v>
      </c>
      <c r="K8" s="27" t="s">
        <v>1</v>
      </c>
      <c r="L8" s="26" t="s">
        <v>7</v>
      </c>
    </row>
    <row r="9" spans="1:14" s="13" customFormat="1" ht="41.25" customHeight="1" x14ac:dyDescent="0.25">
      <c r="A9" s="26">
        <v>1</v>
      </c>
      <c r="B9" s="14" t="s">
        <v>48</v>
      </c>
      <c r="C9" s="7">
        <v>85.156419999999997</v>
      </c>
      <c r="D9" s="7">
        <f>C9*0.3</f>
        <v>25.546925999999999</v>
      </c>
      <c r="E9" s="16">
        <v>81.25</v>
      </c>
      <c r="F9" s="29">
        <f>E9*0.3</f>
        <v>24.375</v>
      </c>
      <c r="G9" s="16">
        <v>76.66</v>
      </c>
      <c r="H9" s="29">
        <f>G9*0.1</f>
        <v>7.6660000000000004</v>
      </c>
      <c r="I9" s="30">
        <v>75</v>
      </c>
      <c r="J9" s="30">
        <f>I9*0.3</f>
        <v>22.5</v>
      </c>
      <c r="K9" s="29">
        <f>D9+H9+J9+F9</f>
        <v>80.087925999999996</v>
      </c>
      <c r="L9" s="26" t="s">
        <v>54</v>
      </c>
    </row>
    <row r="10" spans="1:14" x14ac:dyDescent="0.25">
      <c r="B10" s="4"/>
      <c r="C10" s="4"/>
      <c r="D10" s="4"/>
      <c r="E10" s="4"/>
      <c r="F10" s="4"/>
      <c r="G10" s="4"/>
      <c r="H10" s="4"/>
      <c r="I10" s="4"/>
      <c r="J10" s="5"/>
    </row>
    <row r="12" spans="1:14" x14ac:dyDescent="0.25">
      <c r="A12" s="23"/>
      <c r="B12" s="31" t="s">
        <v>36</v>
      </c>
      <c r="C12" s="22"/>
      <c r="D12" s="22"/>
      <c r="E12" s="22"/>
      <c r="F12" s="31" t="s">
        <v>51</v>
      </c>
      <c r="G12" s="22"/>
      <c r="H12" s="22"/>
      <c r="I12" s="22"/>
      <c r="J12" s="31" t="s">
        <v>36</v>
      </c>
      <c r="K12" s="32"/>
      <c r="L12" s="22"/>
    </row>
    <row r="13" spans="1:14" x14ac:dyDescent="0.25">
      <c r="A13" s="23"/>
      <c r="B13" s="22" t="s">
        <v>38</v>
      </c>
      <c r="C13" s="22"/>
      <c r="D13" s="22"/>
      <c r="E13" s="22"/>
      <c r="F13" s="22" t="s">
        <v>39</v>
      </c>
      <c r="G13" s="22"/>
      <c r="H13" s="22"/>
      <c r="I13" s="22"/>
      <c r="J13" s="31" t="s">
        <v>40</v>
      </c>
      <c r="K13" s="23"/>
      <c r="L13" s="22"/>
    </row>
    <row r="14" spans="1:14" s="3" customFormat="1" x14ac:dyDescent="0.25">
      <c r="A14" s="23"/>
      <c r="B14" s="21"/>
      <c r="C14" s="21"/>
      <c r="D14" s="21"/>
      <c r="E14" s="21"/>
      <c r="F14" s="21"/>
      <c r="G14" s="21"/>
      <c r="H14" s="21"/>
      <c r="I14" s="21"/>
      <c r="J14" s="33"/>
      <c r="K14" s="23"/>
      <c r="L14" s="22"/>
      <c r="M14" s="1"/>
      <c r="N14" s="1"/>
    </row>
    <row r="15" spans="1:14" s="3" customFormat="1" x14ac:dyDescent="0.25">
      <c r="B15" s="4"/>
      <c r="C15" s="4"/>
      <c r="D15" s="4"/>
      <c r="E15" s="4"/>
      <c r="F15" s="4"/>
      <c r="G15" s="4"/>
      <c r="H15" s="4"/>
      <c r="I15" s="4"/>
      <c r="J15" s="5"/>
      <c r="L15" s="1"/>
      <c r="M15" s="1"/>
      <c r="N15" s="1"/>
    </row>
    <row r="16" spans="1:14" s="3" customFormat="1" x14ac:dyDescent="0.25">
      <c r="B16" s="4"/>
      <c r="C16" s="4"/>
      <c r="D16" s="4"/>
      <c r="E16" s="4"/>
      <c r="F16" s="4"/>
      <c r="G16" s="4"/>
      <c r="H16" s="4"/>
      <c r="I16" s="4"/>
      <c r="J16" s="5"/>
      <c r="L16" s="1"/>
      <c r="M16" s="1"/>
      <c r="N16" s="1"/>
    </row>
    <row r="18" spans="2:14" s="3" customFormat="1" x14ac:dyDescent="0.25">
      <c r="B18" s="4"/>
      <c r="C18" s="4"/>
      <c r="D18" s="4"/>
      <c r="E18" s="4"/>
      <c r="F18" s="4"/>
      <c r="G18" s="4"/>
      <c r="H18" s="4"/>
      <c r="I18" s="4"/>
      <c r="J18" s="5"/>
      <c r="L18" s="1"/>
      <c r="M18" s="1"/>
      <c r="N18" s="1"/>
    </row>
    <row r="19" spans="2:14" s="3" customFormat="1" x14ac:dyDescent="0.25">
      <c r="B19" s="4"/>
      <c r="C19" s="4"/>
      <c r="D19" s="4"/>
      <c r="E19" s="4"/>
      <c r="F19" s="4"/>
      <c r="G19" s="4"/>
      <c r="H19" s="4"/>
      <c r="I19" s="4"/>
      <c r="J19" s="5"/>
      <c r="L19" s="1"/>
      <c r="M19" s="1"/>
      <c r="N19" s="1"/>
    </row>
    <row r="20" spans="2:14" s="3" customFormat="1" x14ac:dyDescent="0.25">
      <c r="B20" s="4"/>
      <c r="C20" s="4"/>
      <c r="D20" s="4"/>
      <c r="E20" s="4"/>
      <c r="F20" s="4"/>
      <c r="G20" s="4"/>
      <c r="H20" s="4"/>
      <c r="I20" s="4"/>
      <c r="J20" s="5"/>
      <c r="L20" s="1"/>
      <c r="M20" s="1"/>
      <c r="N20" s="1"/>
    </row>
    <row r="21" spans="2:14" s="3" customFormat="1" x14ac:dyDescent="0.25">
      <c r="B21" s="4"/>
      <c r="C21" s="4"/>
      <c r="D21" s="4"/>
      <c r="E21" s="4"/>
      <c r="F21" s="4"/>
      <c r="G21" s="4"/>
      <c r="H21" s="4"/>
      <c r="I21" s="4"/>
      <c r="J21" s="5"/>
      <c r="L21" s="1"/>
      <c r="M21" s="1"/>
      <c r="N21" s="1"/>
    </row>
    <row r="22" spans="2:14" s="3" customFormat="1" x14ac:dyDescent="0.25">
      <c r="B22" s="4"/>
      <c r="C22" s="4"/>
      <c r="D22" s="4"/>
      <c r="E22" s="4"/>
      <c r="F22" s="4"/>
      <c r="G22" s="4"/>
      <c r="H22" s="4"/>
      <c r="I22" s="4"/>
      <c r="J22" s="5"/>
      <c r="L22" s="1"/>
      <c r="M22" s="1"/>
      <c r="N22" s="1"/>
    </row>
    <row r="23" spans="2:14" s="3" customFormat="1" x14ac:dyDescent="0.25">
      <c r="B23" s="4"/>
      <c r="C23" s="4"/>
      <c r="D23" s="4"/>
      <c r="E23" s="4"/>
      <c r="F23" s="4"/>
      <c r="G23" s="4"/>
      <c r="H23" s="4"/>
      <c r="I23" s="4"/>
      <c r="J23" s="5"/>
      <c r="L23" s="1"/>
      <c r="M23" s="1"/>
      <c r="N23" s="1"/>
    </row>
    <row r="24" spans="2:14" s="3" customFormat="1" x14ac:dyDescent="0.25">
      <c r="B24" s="4"/>
      <c r="C24" s="4"/>
      <c r="D24" s="4"/>
      <c r="E24" s="4"/>
      <c r="F24" s="4"/>
      <c r="G24" s="4"/>
      <c r="H24" s="4"/>
      <c r="I24" s="4"/>
      <c r="J24" s="5"/>
      <c r="L24" s="1"/>
      <c r="M24" s="1"/>
      <c r="N24" s="1"/>
    </row>
    <row r="25" spans="2:14" s="3" customFormat="1" x14ac:dyDescent="0.25">
      <c r="B25" s="4"/>
      <c r="C25" s="4"/>
      <c r="D25" s="4"/>
      <c r="E25" s="4"/>
      <c r="F25" s="4"/>
      <c r="G25" s="4"/>
      <c r="H25" s="4"/>
      <c r="I25" s="4"/>
      <c r="J25" s="5"/>
      <c r="L25" s="1"/>
      <c r="M25" s="1"/>
      <c r="N25" s="1"/>
    </row>
    <row r="26" spans="2:14" s="3" customFormat="1" x14ac:dyDescent="0.25">
      <c r="B26" s="4"/>
      <c r="C26" s="4"/>
      <c r="D26" s="4"/>
      <c r="E26" s="4"/>
      <c r="F26" s="4"/>
      <c r="G26" s="4"/>
      <c r="H26" s="4"/>
      <c r="I26" s="4"/>
      <c r="J26" s="5"/>
      <c r="L26" s="1"/>
      <c r="M26" s="1"/>
      <c r="N26" s="1"/>
    </row>
    <row r="27" spans="2:14" s="3" customFormat="1" x14ac:dyDescent="0.25">
      <c r="B27" s="4"/>
      <c r="C27" s="4"/>
      <c r="D27" s="4"/>
      <c r="E27" s="4"/>
      <c r="F27" s="4"/>
      <c r="G27" s="4"/>
      <c r="H27" s="4"/>
      <c r="I27" s="4"/>
      <c r="J27" s="5"/>
      <c r="L27" s="1"/>
      <c r="M27" s="1"/>
      <c r="N27" s="1"/>
    </row>
  </sheetData>
  <mergeCells count="10">
    <mergeCell ref="A7:B7"/>
    <mergeCell ref="C7:G7"/>
    <mergeCell ref="J7:L7"/>
    <mergeCell ref="A1:M1"/>
    <mergeCell ref="A2:L2"/>
    <mergeCell ref="A3:L3"/>
    <mergeCell ref="A4:L4"/>
    <mergeCell ref="A6:B6"/>
    <mergeCell ref="C6:G6"/>
    <mergeCell ref="J6:L6"/>
  </mergeCells>
  <pageMargins left="1.56" right="0.70866141732283472" top="1.574803149606299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H16" sqref="H16"/>
    </sheetView>
  </sheetViews>
  <sheetFormatPr defaultRowHeight="15.75" x14ac:dyDescent="0.25"/>
  <cols>
    <col min="1" max="1" width="5.85546875" style="3" customWidth="1"/>
    <col min="2" max="2" width="22.7109375" style="1" customWidth="1"/>
    <col min="3" max="3" width="12.7109375" style="1" customWidth="1"/>
    <col min="4" max="4" width="13" style="1" customWidth="1"/>
    <col min="5" max="5" width="12.140625" style="1" customWidth="1"/>
    <col min="6" max="6" width="14.7109375" style="1" customWidth="1"/>
    <col min="7" max="7" width="12" style="1" customWidth="1"/>
    <col min="8" max="8" width="15.7109375" style="1" customWidth="1"/>
    <col min="9" max="9" width="16.28515625" style="1" customWidth="1"/>
    <col min="10" max="10" width="16.140625" style="3" customWidth="1"/>
    <col min="11" max="11" width="13.5703125" style="3" customWidth="1"/>
    <col min="12" max="12" width="20" style="1" customWidth="1"/>
    <col min="13" max="13" width="9.140625" style="1" customWidth="1"/>
    <col min="14" max="14" width="18" style="1" customWidth="1"/>
    <col min="15" max="16384" width="9.140625" style="1"/>
  </cols>
  <sheetData>
    <row r="1" spans="1:14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x14ac:dyDescent="0.2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x14ac:dyDescent="0.2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2" customFormat="1" ht="18.75" customHeight="1" x14ac:dyDescent="0.25">
      <c r="A4" s="47">
        <v>43846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4" x14ac:dyDescent="0.25">
      <c r="B5" s="4"/>
      <c r="C5" s="4"/>
      <c r="D5" s="4"/>
      <c r="E5" s="4"/>
      <c r="F5" s="4"/>
      <c r="G5" s="4"/>
      <c r="H5" s="4"/>
      <c r="I5" s="4"/>
      <c r="J5" s="5"/>
    </row>
    <row r="6" spans="1:14" ht="31.5" customHeight="1" x14ac:dyDescent="0.25">
      <c r="A6" s="39" t="s">
        <v>2</v>
      </c>
      <c r="B6" s="39"/>
      <c r="C6" s="40" t="s">
        <v>49</v>
      </c>
      <c r="D6" s="41"/>
      <c r="E6" s="41"/>
      <c r="F6" s="41"/>
      <c r="G6" s="41"/>
      <c r="H6" s="6" t="s">
        <v>10</v>
      </c>
      <c r="I6" s="7" t="s">
        <v>3</v>
      </c>
      <c r="J6" s="44" t="s">
        <v>4</v>
      </c>
      <c r="K6" s="44"/>
      <c r="L6" s="44"/>
    </row>
    <row r="7" spans="1:14" ht="40.5" customHeight="1" x14ac:dyDescent="0.25">
      <c r="A7" s="39" t="s">
        <v>5</v>
      </c>
      <c r="B7" s="39"/>
      <c r="C7" s="50" t="s">
        <v>35</v>
      </c>
      <c r="D7" s="50"/>
      <c r="E7" s="50"/>
      <c r="F7" s="50"/>
      <c r="G7" s="50"/>
      <c r="H7" s="6">
        <v>2</v>
      </c>
      <c r="I7" s="8">
        <v>4</v>
      </c>
      <c r="J7" s="45" t="s">
        <v>33</v>
      </c>
      <c r="K7" s="45"/>
      <c r="L7" s="45"/>
    </row>
    <row r="8" spans="1:14" s="13" customFormat="1" ht="59.25" customHeight="1" x14ac:dyDescent="0.25">
      <c r="A8" s="26" t="s">
        <v>8</v>
      </c>
      <c r="B8" s="26" t="s">
        <v>6</v>
      </c>
      <c r="C8" s="27" t="s">
        <v>0</v>
      </c>
      <c r="D8" s="27" t="s">
        <v>43</v>
      </c>
      <c r="E8" s="27" t="s">
        <v>41</v>
      </c>
      <c r="F8" s="27" t="s">
        <v>42</v>
      </c>
      <c r="G8" s="27" t="s">
        <v>11</v>
      </c>
      <c r="H8" s="27" t="s">
        <v>44</v>
      </c>
      <c r="I8" s="28" t="s">
        <v>53</v>
      </c>
      <c r="J8" s="28" t="s">
        <v>45</v>
      </c>
      <c r="K8" s="27" t="s">
        <v>1</v>
      </c>
      <c r="L8" s="26" t="s">
        <v>7</v>
      </c>
    </row>
    <row r="9" spans="1:14" s="13" customFormat="1" ht="30.75" customHeight="1" x14ac:dyDescent="0.25">
      <c r="A9" s="6">
        <v>1</v>
      </c>
      <c r="B9" s="14" t="s">
        <v>46</v>
      </c>
      <c r="C9" s="7">
        <v>72.640320000000003</v>
      </c>
      <c r="D9" s="29">
        <f>C9*0.3</f>
        <v>21.792096000000001</v>
      </c>
      <c r="E9" s="16">
        <v>97.5</v>
      </c>
      <c r="F9" s="29">
        <f>E9*0.3</f>
        <v>29.25</v>
      </c>
      <c r="G9" s="16">
        <v>61.96</v>
      </c>
      <c r="H9" s="29">
        <f>G9*0.1</f>
        <v>6.1960000000000006</v>
      </c>
      <c r="I9" s="30">
        <v>85</v>
      </c>
      <c r="J9" s="29">
        <f>I9*0.3</f>
        <v>25.5</v>
      </c>
      <c r="K9" s="29">
        <f>D9+H9+J9+F9</f>
        <v>82.738095999999999</v>
      </c>
      <c r="L9" s="26" t="s">
        <v>54</v>
      </c>
    </row>
    <row r="10" spans="1:14" ht="30.75" customHeight="1" x14ac:dyDescent="0.25">
      <c r="A10" s="6">
        <v>2</v>
      </c>
      <c r="B10" s="14" t="s">
        <v>47</v>
      </c>
      <c r="C10" s="7">
        <v>79.928370000000001</v>
      </c>
      <c r="D10" s="29">
        <f>C10*0.3</f>
        <v>23.978511000000001</v>
      </c>
      <c r="E10" s="16">
        <v>91.25</v>
      </c>
      <c r="F10" s="29">
        <f>E10*0.3</f>
        <v>27.375</v>
      </c>
      <c r="G10" s="16">
        <v>74.56</v>
      </c>
      <c r="H10" s="29">
        <f>G10*0.1</f>
        <v>7.4560000000000004</v>
      </c>
      <c r="I10" s="30">
        <v>80</v>
      </c>
      <c r="J10" s="29">
        <f>I10*0.3</f>
        <v>24</v>
      </c>
      <c r="K10" s="29">
        <f>D10+H10+J10+F10</f>
        <v>82.809511000000001</v>
      </c>
      <c r="L10" s="26" t="s">
        <v>54</v>
      </c>
    </row>
    <row r="13" spans="1:14" x14ac:dyDescent="0.25">
      <c r="A13" s="23"/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2"/>
    </row>
    <row r="14" spans="1:14" s="3" customFormat="1" x14ac:dyDescent="0.25">
      <c r="A14" s="23"/>
      <c r="B14" s="21"/>
      <c r="C14" s="21"/>
      <c r="D14" s="21"/>
      <c r="E14" s="21"/>
      <c r="F14" s="21"/>
      <c r="G14" s="21"/>
      <c r="H14" s="21"/>
      <c r="I14" s="21"/>
      <c r="J14" s="33"/>
      <c r="K14" s="23"/>
      <c r="L14" s="22"/>
      <c r="M14" s="1"/>
      <c r="N14" s="1"/>
    </row>
    <row r="15" spans="1:14" s="3" customFormat="1" x14ac:dyDescent="0.25">
      <c r="A15" s="23"/>
      <c r="B15" s="31" t="s">
        <v>36</v>
      </c>
      <c r="C15" s="22"/>
      <c r="D15" s="22"/>
      <c r="E15" s="22"/>
      <c r="F15" s="31" t="s">
        <v>37</v>
      </c>
      <c r="G15" s="23"/>
      <c r="H15" s="22"/>
      <c r="I15" s="22"/>
      <c r="J15" s="31" t="s">
        <v>36</v>
      </c>
      <c r="K15" s="34"/>
      <c r="L15" s="22"/>
      <c r="M15" s="1"/>
      <c r="N15" s="1"/>
    </row>
    <row r="16" spans="1:14" s="3" customFormat="1" x14ac:dyDescent="0.25">
      <c r="A16" s="23"/>
      <c r="B16" s="22" t="s">
        <v>38</v>
      </c>
      <c r="C16" s="22"/>
      <c r="D16" s="22"/>
      <c r="E16" s="22"/>
      <c r="F16" s="22" t="s">
        <v>39</v>
      </c>
      <c r="G16" s="23"/>
      <c r="H16" s="22"/>
      <c r="I16" s="22"/>
      <c r="J16" s="31" t="s">
        <v>40</v>
      </c>
      <c r="K16" s="23"/>
      <c r="L16" s="22"/>
      <c r="M16" s="1"/>
      <c r="N16" s="1"/>
    </row>
    <row r="17" spans="1:14" x14ac:dyDescent="0.25">
      <c r="A17" s="23"/>
      <c r="B17" s="22"/>
      <c r="C17" s="22"/>
      <c r="D17" s="22"/>
      <c r="E17" s="22"/>
      <c r="F17" s="22"/>
      <c r="G17" s="22"/>
      <c r="H17" s="22"/>
      <c r="I17" s="22"/>
      <c r="J17" s="23"/>
      <c r="K17" s="23"/>
      <c r="L17" s="22"/>
    </row>
    <row r="18" spans="1:14" s="3" customFormat="1" x14ac:dyDescent="0.25">
      <c r="A18" s="23"/>
      <c r="B18" s="21"/>
      <c r="C18" s="21"/>
      <c r="D18" s="21"/>
      <c r="E18" s="21"/>
      <c r="F18" s="21"/>
      <c r="G18" s="21"/>
      <c r="H18" s="21"/>
      <c r="I18" s="21"/>
      <c r="J18" s="33"/>
      <c r="K18" s="23"/>
      <c r="L18" s="22"/>
      <c r="M18" s="1"/>
      <c r="N18" s="1"/>
    </row>
    <row r="19" spans="1:14" s="3" customFormat="1" x14ac:dyDescent="0.25">
      <c r="A19" s="23"/>
      <c r="B19" s="21"/>
      <c r="C19" s="21"/>
      <c r="D19" s="21"/>
      <c r="E19" s="21"/>
      <c r="F19" s="21"/>
      <c r="G19" s="21"/>
      <c r="H19" s="21"/>
      <c r="I19" s="21"/>
      <c r="J19" s="33"/>
      <c r="K19" s="23"/>
      <c r="L19" s="22"/>
      <c r="M19" s="1"/>
      <c r="N19" s="1"/>
    </row>
    <row r="20" spans="1:14" s="3" customFormat="1" x14ac:dyDescent="0.25">
      <c r="B20" s="4"/>
      <c r="C20" s="4"/>
      <c r="D20" s="4"/>
      <c r="E20" s="4"/>
      <c r="F20" s="4"/>
      <c r="G20" s="4"/>
      <c r="H20" s="4"/>
      <c r="I20" s="4"/>
      <c r="J20" s="5"/>
      <c r="L20" s="1"/>
      <c r="M20" s="1"/>
      <c r="N20" s="1"/>
    </row>
    <row r="21" spans="1:14" s="3" customFormat="1" x14ac:dyDescent="0.25">
      <c r="B21" s="4"/>
      <c r="C21" s="4"/>
      <c r="D21" s="4"/>
      <c r="E21" s="4"/>
      <c r="F21" s="4"/>
      <c r="G21" s="4"/>
      <c r="H21" s="4"/>
      <c r="I21" s="4"/>
      <c r="J21" s="5"/>
      <c r="L21" s="1"/>
      <c r="M21" s="1"/>
      <c r="N21" s="1"/>
    </row>
    <row r="22" spans="1:14" s="3" customFormat="1" x14ac:dyDescent="0.25">
      <c r="B22" s="4"/>
      <c r="C22" s="4"/>
      <c r="D22" s="4"/>
      <c r="E22" s="4"/>
      <c r="F22" s="4"/>
      <c r="G22" s="4"/>
      <c r="H22" s="4"/>
      <c r="I22" s="4"/>
      <c r="J22" s="5"/>
      <c r="L22" s="1"/>
      <c r="M22" s="1"/>
      <c r="N22" s="1"/>
    </row>
    <row r="23" spans="1:14" s="3" customFormat="1" x14ac:dyDescent="0.25">
      <c r="B23" s="4"/>
      <c r="C23" s="4"/>
      <c r="D23" s="4"/>
      <c r="E23" s="4"/>
      <c r="F23" s="4"/>
      <c r="G23" s="4"/>
      <c r="H23" s="4"/>
      <c r="I23" s="4"/>
      <c r="J23" s="5"/>
      <c r="L23" s="1"/>
      <c r="M23" s="1"/>
      <c r="N23" s="1"/>
    </row>
    <row r="24" spans="1:14" s="3" customFormat="1" x14ac:dyDescent="0.25">
      <c r="B24" s="4"/>
      <c r="C24" s="4"/>
      <c r="D24" s="4"/>
      <c r="E24" s="4"/>
      <c r="F24" s="4"/>
      <c r="G24" s="4"/>
      <c r="H24" s="4"/>
      <c r="I24" s="4"/>
      <c r="J24" s="5"/>
      <c r="L24" s="1"/>
      <c r="M24" s="1"/>
      <c r="N24" s="1"/>
    </row>
    <row r="25" spans="1:14" s="3" customFormat="1" x14ac:dyDescent="0.25">
      <c r="B25" s="4"/>
      <c r="C25" s="4"/>
      <c r="D25" s="4"/>
      <c r="E25" s="4"/>
      <c r="F25" s="4"/>
      <c r="G25" s="4"/>
      <c r="H25" s="4"/>
      <c r="I25" s="4"/>
      <c r="J25" s="5"/>
      <c r="L25" s="1"/>
      <c r="M25" s="1"/>
      <c r="N25" s="1"/>
    </row>
    <row r="26" spans="1:14" s="3" customFormat="1" x14ac:dyDescent="0.25">
      <c r="B26" s="4"/>
      <c r="C26" s="4"/>
      <c r="D26" s="4"/>
      <c r="E26" s="4"/>
      <c r="F26" s="4"/>
      <c r="G26" s="4"/>
      <c r="H26" s="4"/>
      <c r="I26" s="4"/>
      <c r="J26" s="5"/>
      <c r="L26" s="1"/>
      <c r="M26" s="1"/>
      <c r="N26" s="1"/>
    </row>
    <row r="27" spans="1:14" s="3" customFormat="1" x14ac:dyDescent="0.25">
      <c r="B27" s="4"/>
      <c r="C27" s="4"/>
      <c r="D27" s="4"/>
      <c r="E27" s="4"/>
      <c r="F27" s="4"/>
      <c r="G27" s="4"/>
      <c r="H27" s="4"/>
      <c r="I27" s="4"/>
      <c r="J27" s="5"/>
      <c r="L27" s="1"/>
      <c r="M27" s="1"/>
      <c r="N27" s="1"/>
    </row>
  </sheetData>
  <mergeCells count="10">
    <mergeCell ref="A7:B7"/>
    <mergeCell ref="C7:G7"/>
    <mergeCell ref="J7:L7"/>
    <mergeCell ref="A1:M1"/>
    <mergeCell ref="A2:L2"/>
    <mergeCell ref="A3:L3"/>
    <mergeCell ref="A4:L4"/>
    <mergeCell ref="A6:B6"/>
    <mergeCell ref="C6:G6"/>
    <mergeCell ref="J6:L6"/>
  </mergeCells>
  <pageMargins left="1.56" right="0.70866141732283472" top="1.574803149606299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İLAHİYAT FAK. KIRAAT ABD</vt:lpstr>
      <vt:lpstr>POSOF MYO EVDE HASTA BAKIMI</vt:lpstr>
      <vt:lpstr>POSOF MYO (İNGİLİZCE)</vt:lpstr>
      <vt:lpstr>REKTÖRLÜK (İNGİLİZCE)</vt:lpstr>
      <vt:lpstr>'İLAHİYAT FAK. KIRAAT ABD'!Yazdırma_Alanı</vt:lpstr>
      <vt:lpstr>'POSOF MYO (İNGİLİZCE)'!Yazdırma_Alanı</vt:lpstr>
      <vt:lpstr>'POSOF MYO EVDE HASTA BAKIMI'!Yazdırma_Alanı</vt:lpstr>
      <vt:lpstr>'REKTÖRLÜK (İNGİLİZCE)'!Yazdırma_Alanı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gülfem</cp:lastModifiedBy>
  <cp:lastPrinted>2020-01-16T13:38:51Z</cp:lastPrinted>
  <dcterms:created xsi:type="dcterms:W3CDTF">2010-07-19T05:19:49Z</dcterms:created>
  <dcterms:modified xsi:type="dcterms:W3CDTF">2020-01-17T13:54:57Z</dcterms:modified>
</cp:coreProperties>
</file>